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Google\Chrome\Application\52.0.2743.116\"/>
    </mc:Choice>
  </mc:AlternateContent>
  <bookViews>
    <workbookView xWindow="0" yWindow="0" windowWidth="20490" windowHeight="7755" activeTab="1"/>
  </bookViews>
  <sheets>
    <sheet name="Cuadro Número 1" sheetId="1" r:id="rId1"/>
    <sheet name="Ejercicio 0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I5" i="2" l="1"/>
  <c r="G5" i="2"/>
  <c r="F5" i="2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E5" i="2"/>
  <c r="D5" i="2"/>
  <c r="H6" i="1"/>
  <c r="H7" i="1"/>
  <c r="H8" i="1"/>
  <c r="H9" i="1"/>
  <c r="H5" i="1"/>
  <c r="G24" i="2" l="1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F17" i="2"/>
  <c r="G17" i="2" s="1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H10" i="1"/>
  <c r="E10" i="1"/>
  <c r="D10" i="1"/>
  <c r="F10" i="1"/>
  <c r="G10" i="1"/>
  <c r="G6" i="1"/>
  <c r="G7" i="1"/>
  <c r="G8" i="1"/>
  <c r="G9" i="1"/>
  <c r="G5" i="1"/>
  <c r="F8" i="1"/>
  <c r="F9" i="1"/>
  <c r="F7" i="1"/>
  <c r="E6" i="1"/>
  <c r="E7" i="1"/>
  <c r="E8" i="1"/>
  <c r="E9" i="1"/>
  <c r="E5" i="1"/>
  <c r="H24" i="2" l="1"/>
  <c r="I24" i="2" s="1"/>
  <c r="H23" i="2"/>
  <c r="I23" i="2" s="1"/>
  <c r="H22" i="2"/>
  <c r="I22" i="2" s="1"/>
  <c r="H21" i="2"/>
  <c r="I21" i="2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/>
  <c r="H8" i="2"/>
  <c r="I8" i="2" s="1"/>
  <c r="H7" i="2"/>
  <c r="I7" i="2" s="1"/>
  <c r="H6" i="2"/>
  <c r="I6" i="2" s="1"/>
</calcChain>
</file>

<file path=xl/sharedStrings.xml><?xml version="1.0" encoding="utf-8"?>
<sst xmlns="http://schemas.openxmlformats.org/spreadsheetml/2006/main" count="72" uniqueCount="63">
  <si>
    <t>#</t>
  </si>
  <si>
    <t>Apellidos</t>
  </si>
  <si>
    <t>SUBSIDIO TRASNPORTE</t>
  </si>
  <si>
    <t>COMISIÓN</t>
  </si>
  <si>
    <t>SALARIO</t>
  </si>
  <si>
    <t>TOTAL DEVENGADO</t>
  </si>
  <si>
    <t xml:space="preserve">Nombres  </t>
  </si>
  <si>
    <t>TOTAL</t>
  </si>
  <si>
    <t>PEDRO</t>
  </si>
  <si>
    <t>JORGE</t>
  </si>
  <si>
    <t>JUAN</t>
  </si>
  <si>
    <t>NUBIA</t>
  </si>
  <si>
    <t>ELENA</t>
  </si>
  <si>
    <t>MARIN</t>
  </si>
  <si>
    <t>AVENDAÑO</t>
  </si>
  <si>
    <t>MOJICA</t>
  </si>
  <si>
    <t>GIRALDO</t>
  </si>
  <si>
    <t>GARCÍA</t>
  </si>
  <si>
    <t>DATOS IMPORTANTES</t>
  </si>
  <si>
    <t>SUBSIDIO TRANSPORTE</t>
  </si>
  <si>
    <t>PRESTAMO</t>
  </si>
  <si>
    <t>K</t>
  </si>
  <si>
    <t>E</t>
  </si>
  <si>
    <t>V</t>
  </si>
  <si>
    <t>I</t>
  </si>
  <si>
    <t>N</t>
  </si>
  <si>
    <t>S</t>
  </si>
  <si>
    <t>M</t>
  </si>
  <si>
    <t>T</t>
  </si>
  <si>
    <t>H</t>
  </si>
  <si>
    <t>O</t>
  </si>
  <si>
    <t>R</t>
  </si>
  <si>
    <t>Z</t>
  </si>
  <si>
    <t>D</t>
  </si>
  <si>
    <t>PRODUCTOS CANASTA FAMILIAR PROYECCIÓN AUMENTO DE PRECIOS</t>
  </si>
  <si>
    <t>PRODUCTO</t>
  </si>
  <si>
    <t>DIFERENCIA EN PESOS</t>
  </si>
  <si>
    <t>Aceite</t>
  </si>
  <si>
    <t>Mantequilla</t>
  </si>
  <si>
    <t>Agua sin gas</t>
  </si>
  <si>
    <t>Azúcar</t>
  </si>
  <si>
    <t>Café soluble</t>
  </si>
  <si>
    <t>Arroz</t>
  </si>
  <si>
    <t>Mayonesa</t>
  </si>
  <si>
    <t>Salsa Catsup</t>
  </si>
  <si>
    <t>Chocolate en pasta</t>
  </si>
  <si>
    <t>Gelatina en Polvo</t>
  </si>
  <si>
    <t>Frijol</t>
  </si>
  <si>
    <t>Lenteja</t>
  </si>
  <si>
    <t>Galletas</t>
  </si>
  <si>
    <t>Harina de Trigo</t>
  </si>
  <si>
    <t>Atún</t>
  </si>
  <si>
    <t>Papel Higiénico</t>
  </si>
  <si>
    <t>Blanqueador</t>
  </si>
  <si>
    <t>Detergente de Ropa</t>
  </si>
  <si>
    <t>Jabon Rey</t>
  </si>
  <si>
    <t>Servilletas de Papel</t>
  </si>
  <si>
    <t>Aumenta el Precio Para el 2014 (D)</t>
  </si>
  <si>
    <t>Aumenta el Precio Para el 2015 (F)</t>
  </si>
  <si>
    <t>Aumenta el Precio Para el 2016 (H)</t>
  </si>
  <si>
    <t>G</t>
  </si>
  <si>
    <t>g</t>
  </si>
  <si>
    <t>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</si>
</sst>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8" formatCode="&quot;$&quot;\ #,##0.00_);[Red]\(&quot;$&quot;\ 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9" xfId="0" applyBorder="1"/>
    <xf numFmtId="0" fontId="2" fillId="0" borderId="8" xfId="0" applyFont="1" applyBorder="1" applyAlignment="1">
      <alignment horizontal="center" vertical="center"/>
    </xf>
    <xf numFmtId="6" fontId="0" fillId="0" borderId="9" xfId="0" applyNumberFormat="1" applyBorder="1"/>
    <xf numFmtId="0" fontId="0" fillId="0" borderId="1" xfId="0" applyBorder="1" applyAlignment="1">
      <alignment horizontal="center" vertical="center"/>
    </xf>
    <xf numFmtId="6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 applyAlignment="1">
      <alignment horizontal="center"/>
    </xf>
    <xf numFmtId="9" fontId="0" fillId="0" borderId="1" xfId="0" applyNumberFormat="1" applyBorder="1"/>
    <xf numFmtId="9" fontId="0" fillId="0" borderId="7" xfId="0" applyNumberFormat="1" applyBorder="1"/>
    <xf numFmtId="6" fontId="0" fillId="0" borderId="10" xfId="0" applyNumberFormat="1" applyBorder="1"/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/>
    <xf numFmtId="6" fontId="0" fillId="0" borderId="13" xfId="0" applyNumberFormat="1" applyBorder="1"/>
    <xf numFmtId="10" fontId="0" fillId="0" borderId="13" xfId="0" applyNumberFormat="1" applyBorder="1"/>
    <xf numFmtId="8" fontId="0" fillId="0" borderId="13" xfId="0" applyNumberForma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workbookViewId="0">
      <selection activeCell="H6" sqref="H6"/>
    </sheetView>
  </sheetViews>
  <sheetFormatPr baseColWidth="10" defaultRowHeight="15" x14ac:dyDescent="0.25"/>
  <cols>
    <col min="1" max="1" width="8" customWidth="1"/>
    <col min="2" max="8" width="12.7109375" customWidth="1"/>
  </cols>
  <sheetData>
    <row r="1" spans="1:13" ht="15.75" thickBot="1" x14ac:dyDescent="0.3"/>
    <row r="2" spans="1:13" ht="21" customHeight="1" thickBot="1" x14ac:dyDescent="0.3">
      <c r="A2" s="13" t="s">
        <v>0</v>
      </c>
      <c r="B2" s="32" t="s">
        <v>6</v>
      </c>
      <c r="C2" s="32" t="s">
        <v>1</v>
      </c>
      <c r="D2" s="11">
        <v>1</v>
      </c>
      <c r="E2" s="11">
        <v>2</v>
      </c>
      <c r="F2" s="11">
        <v>3</v>
      </c>
      <c r="G2" s="11">
        <v>4</v>
      </c>
      <c r="H2" s="2">
        <v>5</v>
      </c>
    </row>
    <row r="3" spans="1:13" ht="30.75" thickBot="1" x14ac:dyDescent="0.3">
      <c r="A3" s="13"/>
      <c r="B3" s="33"/>
      <c r="C3" s="33"/>
      <c r="D3" s="13" t="s">
        <v>4</v>
      </c>
      <c r="E3" s="13" t="s">
        <v>3</v>
      </c>
      <c r="F3" s="16" t="s">
        <v>2</v>
      </c>
      <c r="G3" s="13" t="s">
        <v>20</v>
      </c>
      <c r="H3" s="16" t="s">
        <v>5</v>
      </c>
    </row>
    <row r="4" spans="1:13" ht="20.25" customHeight="1" thickBot="1" x14ac:dyDescent="0.3">
      <c r="A4" s="6"/>
      <c r="B4" s="8"/>
      <c r="C4" s="10"/>
      <c r="D4" s="10"/>
      <c r="E4" s="10"/>
      <c r="F4" s="10"/>
      <c r="G4" s="10"/>
      <c r="H4" s="4"/>
      <c r="L4" s="1" t="s">
        <v>21</v>
      </c>
      <c r="M4">
        <v>8</v>
      </c>
    </row>
    <row r="5" spans="1:13" ht="20.25" customHeight="1" thickBot="1" x14ac:dyDescent="0.3">
      <c r="A5" s="13">
        <v>1</v>
      </c>
      <c r="B5" s="13" t="s">
        <v>8</v>
      </c>
      <c r="C5" s="13" t="s">
        <v>13</v>
      </c>
      <c r="D5" s="14">
        <v>1250000</v>
      </c>
      <c r="E5" s="14">
        <f>D5*$D$14</f>
        <v>125000</v>
      </c>
      <c r="F5" s="15">
        <v>0</v>
      </c>
      <c r="G5" s="14">
        <f>D5*$D$16</f>
        <v>312500</v>
      </c>
      <c r="H5" s="14">
        <f>(D5+E5+F5-G5)</f>
        <v>1062500</v>
      </c>
      <c r="L5" s="1" t="s">
        <v>22</v>
      </c>
      <c r="M5" s="25" t="s">
        <v>33</v>
      </c>
    </row>
    <row r="6" spans="1:13" ht="19.5" customHeight="1" thickBot="1" x14ac:dyDescent="0.3">
      <c r="A6" s="13">
        <v>2</v>
      </c>
      <c r="B6" s="13" t="s">
        <v>9</v>
      </c>
      <c r="C6" s="13" t="s">
        <v>14</v>
      </c>
      <c r="D6" s="12">
        <v>950000</v>
      </c>
      <c r="E6" s="14">
        <f t="shared" ref="E6:E9" si="0">D6*$D$14</f>
        <v>95000</v>
      </c>
      <c r="F6" s="10">
        <v>0</v>
      </c>
      <c r="G6" s="14">
        <f t="shared" ref="G6:G9" si="1">D6*$D$16</f>
        <v>237500</v>
      </c>
      <c r="H6" s="14">
        <f>(D6+E6+F6-G6)</f>
        <v>807500</v>
      </c>
      <c r="L6" s="1" t="s">
        <v>23</v>
      </c>
    </row>
    <row r="7" spans="1:13" ht="19.5" customHeight="1" thickBot="1" x14ac:dyDescent="0.3">
      <c r="A7" s="13">
        <v>3</v>
      </c>
      <c r="B7" s="13" t="s">
        <v>10</v>
      </c>
      <c r="C7" s="13" t="s">
        <v>15</v>
      </c>
      <c r="D7" s="14">
        <v>689455</v>
      </c>
      <c r="E7" s="14">
        <f t="shared" si="0"/>
        <v>68945.5</v>
      </c>
      <c r="F7" s="14">
        <f>$D$15</f>
        <v>77700</v>
      </c>
      <c r="G7" s="14">
        <f t="shared" si="1"/>
        <v>172363.75</v>
      </c>
      <c r="H7" s="14">
        <f t="shared" ref="H7:H9" si="2">(D7+E7+F7-G7)</f>
        <v>663736.75</v>
      </c>
      <c r="L7" s="1" t="s">
        <v>24</v>
      </c>
    </row>
    <row r="8" spans="1:13" ht="20.25" customHeight="1" thickBot="1" x14ac:dyDescent="0.3">
      <c r="A8" s="13">
        <v>4</v>
      </c>
      <c r="B8" s="13" t="s">
        <v>11</v>
      </c>
      <c r="C8" s="13" t="s">
        <v>16</v>
      </c>
      <c r="D8" s="12">
        <v>689455</v>
      </c>
      <c r="E8" s="14">
        <f t="shared" si="0"/>
        <v>68945.5</v>
      </c>
      <c r="F8" s="14">
        <f t="shared" ref="F8:F9" si="3">$D$15</f>
        <v>77700</v>
      </c>
      <c r="G8" s="14">
        <f t="shared" si="1"/>
        <v>172363.75</v>
      </c>
      <c r="H8" s="14">
        <f t="shared" si="2"/>
        <v>663736.75</v>
      </c>
      <c r="L8" s="1" t="s">
        <v>25</v>
      </c>
    </row>
    <row r="9" spans="1:13" ht="20.25" customHeight="1" thickBot="1" x14ac:dyDescent="0.3">
      <c r="A9" s="13">
        <v>5</v>
      </c>
      <c r="B9" s="13" t="s">
        <v>12</v>
      </c>
      <c r="C9" s="13" t="s">
        <v>17</v>
      </c>
      <c r="D9" s="14">
        <v>689455</v>
      </c>
      <c r="E9" s="14">
        <f t="shared" si="0"/>
        <v>68945.5</v>
      </c>
      <c r="F9" s="14">
        <f t="shared" si="3"/>
        <v>77700</v>
      </c>
      <c r="G9" s="14">
        <f t="shared" si="1"/>
        <v>172363.75</v>
      </c>
      <c r="H9" s="14">
        <f t="shared" si="2"/>
        <v>663736.75</v>
      </c>
      <c r="L9" s="1"/>
    </row>
    <row r="10" spans="1:13" ht="19.5" customHeight="1" thickBot="1" x14ac:dyDescent="0.3">
      <c r="A10" s="7" t="s">
        <v>7</v>
      </c>
      <c r="B10" s="9"/>
      <c r="C10" s="9"/>
      <c r="D10" s="24">
        <f>SUM(D5:D9)</f>
        <v>4268365</v>
      </c>
      <c r="E10" s="24">
        <f>SUM(E5:E9)</f>
        <v>426836.5</v>
      </c>
      <c r="F10" s="24">
        <f t="shared" ref="F10:H10" si="4">SUM(F5:F9)</f>
        <v>233100</v>
      </c>
      <c r="G10" s="24">
        <f t="shared" si="4"/>
        <v>1067091.25</v>
      </c>
      <c r="H10" s="24">
        <f t="shared" si="4"/>
        <v>3861210.25</v>
      </c>
      <c r="L10" s="1" t="s">
        <v>26</v>
      </c>
    </row>
    <row r="11" spans="1:13" x14ac:dyDescent="0.25">
      <c r="L11" s="1" t="s">
        <v>27</v>
      </c>
    </row>
    <row r="12" spans="1:13" ht="15.75" thickBot="1" x14ac:dyDescent="0.3">
      <c r="L12" s="1" t="s">
        <v>24</v>
      </c>
    </row>
    <row r="13" spans="1:13" ht="15.75" thickBot="1" x14ac:dyDescent="0.3">
      <c r="B13" s="19"/>
      <c r="C13" s="21" t="s">
        <v>18</v>
      </c>
      <c r="D13" s="17"/>
      <c r="L13" s="1" t="s">
        <v>28</v>
      </c>
    </row>
    <row r="14" spans="1:13" ht="15.75" thickBot="1" x14ac:dyDescent="0.3">
      <c r="B14" s="3" t="s">
        <v>3</v>
      </c>
      <c r="C14" s="20"/>
      <c r="D14" s="22">
        <v>0.1</v>
      </c>
      <c r="L14" s="1" t="s">
        <v>29</v>
      </c>
    </row>
    <row r="15" spans="1:13" ht="15.75" thickBot="1" x14ac:dyDescent="0.3">
      <c r="B15" s="19" t="s">
        <v>19</v>
      </c>
      <c r="C15" s="5"/>
      <c r="D15" s="14">
        <v>77700</v>
      </c>
      <c r="L15" s="1"/>
    </row>
    <row r="16" spans="1:13" ht="15.75" thickBot="1" x14ac:dyDescent="0.3">
      <c r="B16" s="18" t="s">
        <v>20</v>
      </c>
      <c r="C16" s="20"/>
      <c r="D16" s="23">
        <v>0.25</v>
      </c>
      <c r="L16" s="1" t="s">
        <v>30</v>
      </c>
    </row>
    <row r="17" spans="12:12" x14ac:dyDescent="0.25">
      <c r="L17" s="1" t="s">
        <v>31</v>
      </c>
    </row>
    <row r="18" spans="12:12" x14ac:dyDescent="0.25">
      <c r="L18" s="1" t="s">
        <v>28</v>
      </c>
    </row>
    <row r="19" spans="12:12" x14ac:dyDescent="0.25">
      <c r="L19" s="1" t="s">
        <v>24</v>
      </c>
    </row>
    <row r="20" spans="12:12" x14ac:dyDescent="0.25">
      <c r="L20" s="1" t="s">
        <v>32</v>
      </c>
    </row>
  </sheetData>
  <mergeCells count="2"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0" zoomScaleNormal="90" workbookViewId="0">
      <selection activeCell="L9" sqref="L9"/>
    </sheetView>
  </sheetViews>
  <sheetFormatPr baseColWidth="10" defaultRowHeight="15" x14ac:dyDescent="0.25"/>
  <cols>
    <col min="1" max="1" width="4.85546875" customWidth="1"/>
    <col min="2" max="2" width="17.7109375" customWidth="1"/>
    <col min="3" max="3" width="11.7109375" customWidth="1"/>
    <col min="4" max="4" width="14.7109375" customWidth="1"/>
    <col min="5" max="5" width="11.7109375" customWidth="1"/>
    <col min="6" max="6" width="14.7109375" customWidth="1"/>
    <col min="7" max="7" width="11.7109375" customWidth="1"/>
    <col min="8" max="8" width="14.7109375" customWidth="1"/>
    <col min="9" max="9" width="11.7109375" customWidth="1"/>
    <col min="12" max="12" width="31.85546875" bestFit="1" customWidth="1"/>
  </cols>
  <sheetData>
    <row r="1" spans="1:13" ht="23.25" customHeight="1" x14ac:dyDescent="0.25">
      <c r="A1" s="34" t="s">
        <v>34</v>
      </c>
      <c r="B1" s="35"/>
      <c r="C1" s="35"/>
      <c r="D1" s="35"/>
      <c r="E1" s="35"/>
      <c r="F1" s="35"/>
      <c r="G1" s="35"/>
      <c r="H1" s="35"/>
      <c r="I1" s="35"/>
    </row>
    <row r="2" spans="1:13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3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13" ht="30" x14ac:dyDescent="0.25">
      <c r="A4" s="26" t="s">
        <v>0</v>
      </c>
      <c r="B4" s="26" t="s">
        <v>35</v>
      </c>
      <c r="C4" s="26">
        <v>2013</v>
      </c>
      <c r="D4" s="27" t="s">
        <v>36</v>
      </c>
      <c r="E4" s="26">
        <v>2014</v>
      </c>
      <c r="F4" s="27" t="s">
        <v>36</v>
      </c>
      <c r="G4" s="26">
        <v>2015</v>
      </c>
      <c r="H4" s="27" t="s">
        <v>36</v>
      </c>
      <c r="I4" s="26">
        <v>2016</v>
      </c>
    </row>
    <row r="5" spans="1:13" x14ac:dyDescent="0.25">
      <c r="A5" s="26">
        <v>1</v>
      </c>
      <c r="B5" s="28" t="s">
        <v>37</v>
      </c>
      <c r="C5" s="29">
        <v>5850</v>
      </c>
      <c r="D5" s="31">
        <f>C5*$M$17</f>
        <v>87.75</v>
      </c>
      <c r="E5" s="31">
        <f>SUM(C5:D5)</f>
        <v>5937.75</v>
      </c>
      <c r="F5" s="31">
        <f>E5*$M$18</f>
        <v>124.69275</v>
      </c>
      <c r="G5" s="31">
        <f>SUM(E5:F5)</f>
        <v>6062.4427500000002</v>
      </c>
      <c r="H5" s="31">
        <f>G5*$M$19</f>
        <v>109.1239695</v>
      </c>
      <c r="I5" s="31">
        <f>SUM(G5:H5)</f>
        <v>6171.5667195000005</v>
      </c>
    </row>
    <row r="6" spans="1:13" x14ac:dyDescent="0.25">
      <c r="A6" s="26">
        <v>2</v>
      </c>
      <c r="B6" s="28" t="s">
        <v>38</v>
      </c>
      <c r="C6" s="29">
        <v>3000</v>
      </c>
      <c r="D6" s="31">
        <f t="shared" ref="D6:D24" si="0">C6*$M$17</f>
        <v>45</v>
      </c>
      <c r="E6" s="31">
        <f t="shared" ref="E6:E24" si="1">SUM(C6:D6)</f>
        <v>3045</v>
      </c>
      <c r="F6" s="31">
        <f t="shared" ref="F6:F24" si="2">E6*$M$18</f>
        <v>63.945000000000007</v>
      </c>
      <c r="G6" s="31">
        <f t="shared" ref="G6:G24" si="3">SUM(E6:F6)</f>
        <v>3108.9450000000002</v>
      </c>
      <c r="H6" s="31">
        <f t="shared" ref="H6:H24" si="4">G6*$M$19</f>
        <v>55.961010000000002</v>
      </c>
      <c r="I6" s="31">
        <f t="shared" ref="I6:I24" si="5">SUM(G6:H6)</f>
        <v>3164.9060100000002</v>
      </c>
    </row>
    <row r="7" spans="1:13" x14ac:dyDescent="0.25">
      <c r="A7" s="26">
        <v>3</v>
      </c>
      <c r="B7" s="28" t="s">
        <v>39</v>
      </c>
      <c r="C7" s="29">
        <v>900</v>
      </c>
      <c r="D7" s="31">
        <f t="shared" si="0"/>
        <v>13.5</v>
      </c>
      <c r="E7" s="31">
        <f t="shared" si="1"/>
        <v>913.5</v>
      </c>
      <c r="F7" s="31">
        <f t="shared" si="2"/>
        <v>19.183500000000002</v>
      </c>
      <c r="G7" s="31">
        <f t="shared" si="3"/>
        <v>932.68349999999998</v>
      </c>
      <c r="H7" s="31">
        <f t="shared" si="4"/>
        <v>16.788302999999999</v>
      </c>
      <c r="I7" s="31">
        <f t="shared" si="5"/>
        <v>949.47180300000002</v>
      </c>
    </row>
    <row r="8" spans="1:13" x14ac:dyDescent="0.25">
      <c r="A8" s="26">
        <v>4</v>
      </c>
      <c r="B8" s="28" t="s">
        <v>40</v>
      </c>
      <c r="C8" s="29">
        <v>1900</v>
      </c>
      <c r="D8" s="31">
        <f t="shared" si="0"/>
        <v>28.5</v>
      </c>
      <c r="E8" s="31">
        <f t="shared" si="1"/>
        <v>1928.5</v>
      </c>
      <c r="F8" s="31">
        <f t="shared" si="2"/>
        <v>40.4985</v>
      </c>
      <c r="G8" s="31">
        <f t="shared" si="3"/>
        <v>1968.9984999999999</v>
      </c>
      <c r="H8" s="31">
        <f t="shared" si="4"/>
        <v>35.441972999999997</v>
      </c>
      <c r="I8" s="31">
        <f t="shared" si="5"/>
        <v>2004.4404729999999</v>
      </c>
    </row>
    <row r="9" spans="1:13" x14ac:dyDescent="0.25">
      <c r="A9" s="26">
        <v>5</v>
      </c>
      <c r="B9" s="28" t="s">
        <v>41</v>
      </c>
      <c r="C9" s="29">
        <v>4920</v>
      </c>
      <c r="D9" s="31">
        <f t="shared" si="0"/>
        <v>73.8</v>
      </c>
      <c r="E9" s="31">
        <f t="shared" si="1"/>
        <v>4993.8</v>
      </c>
      <c r="F9" s="31">
        <f t="shared" si="2"/>
        <v>104.86980000000001</v>
      </c>
      <c r="G9" s="31">
        <f t="shared" si="3"/>
        <v>5098.6698000000006</v>
      </c>
      <c r="H9" s="31">
        <f t="shared" si="4"/>
        <v>91.776056400000002</v>
      </c>
      <c r="I9" s="31">
        <f t="shared" si="5"/>
        <v>5190.4458564000006</v>
      </c>
      <c r="L9" t="s">
        <v>62</v>
      </c>
    </row>
    <row r="10" spans="1:13" x14ac:dyDescent="0.25">
      <c r="A10" s="26">
        <v>6</v>
      </c>
      <c r="B10" s="28" t="s">
        <v>42</v>
      </c>
      <c r="C10" s="29">
        <v>2250</v>
      </c>
      <c r="D10" s="31">
        <f t="shared" si="0"/>
        <v>33.75</v>
      </c>
      <c r="E10" s="31">
        <f t="shared" si="1"/>
        <v>2283.75</v>
      </c>
      <c r="F10" s="31">
        <f t="shared" si="2"/>
        <v>47.958750000000002</v>
      </c>
      <c r="G10" s="31">
        <f t="shared" si="3"/>
        <v>2331.7087499999998</v>
      </c>
      <c r="H10" s="31">
        <f t="shared" si="4"/>
        <v>41.970757499999991</v>
      </c>
      <c r="I10" s="31">
        <f t="shared" si="5"/>
        <v>2373.6795075</v>
      </c>
    </row>
    <row r="11" spans="1:13" x14ac:dyDescent="0.25">
      <c r="A11" s="26">
        <v>7</v>
      </c>
      <c r="B11" s="28" t="s">
        <v>43</v>
      </c>
      <c r="C11" s="29">
        <v>3250</v>
      </c>
      <c r="D11" s="31">
        <f t="shared" si="0"/>
        <v>48.75</v>
      </c>
      <c r="E11" s="31">
        <f t="shared" si="1"/>
        <v>3298.75</v>
      </c>
      <c r="F11" s="31">
        <f t="shared" si="2"/>
        <v>69.273750000000007</v>
      </c>
      <c r="G11" s="31">
        <f t="shared" si="3"/>
        <v>3368.0237499999998</v>
      </c>
      <c r="H11" s="31">
        <f t="shared" si="4"/>
        <v>60.624427499999996</v>
      </c>
      <c r="I11" s="31">
        <f t="shared" si="5"/>
        <v>3428.6481774999997</v>
      </c>
    </row>
    <row r="12" spans="1:13" x14ac:dyDescent="0.25">
      <c r="A12" s="26">
        <v>8</v>
      </c>
      <c r="B12" s="28" t="s">
        <v>44</v>
      </c>
      <c r="C12" s="29">
        <v>3500</v>
      </c>
      <c r="D12" s="31">
        <f t="shared" si="0"/>
        <v>52.5</v>
      </c>
      <c r="E12" s="31">
        <f t="shared" si="1"/>
        <v>3552.5</v>
      </c>
      <c r="F12" s="31">
        <f t="shared" si="2"/>
        <v>74.602500000000006</v>
      </c>
      <c r="G12" s="31">
        <f t="shared" si="3"/>
        <v>3627.1025</v>
      </c>
      <c r="H12" s="31">
        <f t="shared" si="4"/>
        <v>65.28784499999999</v>
      </c>
      <c r="I12" s="31">
        <f t="shared" si="5"/>
        <v>3692.3903449999998</v>
      </c>
    </row>
    <row r="13" spans="1:13" x14ac:dyDescent="0.25">
      <c r="A13" s="26">
        <v>9</v>
      </c>
      <c r="B13" s="28" t="s">
        <v>45</v>
      </c>
      <c r="C13" s="29">
        <v>4200</v>
      </c>
      <c r="D13" s="31">
        <f t="shared" si="0"/>
        <v>63</v>
      </c>
      <c r="E13" s="31">
        <f t="shared" si="1"/>
        <v>4263</v>
      </c>
      <c r="F13" s="31">
        <f t="shared" si="2"/>
        <v>89.52300000000001</v>
      </c>
      <c r="G13" s="31">
        <f t="shared" si="3"/>
        <v>4352.5230000000001</v>
      </c>
      <c r="H13" s="31">
        <f t="shared" si="4"/>
        <v>78.345413999999991</v>
      </c>
      <c r="I13" s="31">
        <f t="shared" si="5"/>
        <v>4430.8684140000005</v>
      </c>
      <c r="L13" t="s">
        <v>61</v>
      </c>
    </row>
    <row r="14" spans="1:13" x14ac:dyDescent="0.25">
      <c r="A14" s="26">
        <v>10</v>
      </c>
      <c r="B14" s="28" t="s">
        <v>46</v>
      </c>
      <c r="C14" s="29">
        <v>1500</v>
      </c>
      <c r="D14" s="31">
        <f t="shared" si="0"/>
        <v>22.5</v>
      </c>
      <c r="E14" s="31">
        <f t="shared" si="1"/>
        <v>1522.5</v>
      </c>
      <c r="F14" s="31">
        <f t="shared" si="2"/>
        <v>31.972500000000004</v>
      </c>
      <c r="G14" s="31">
        <f t="shared" si="3"/>
        <v>1554.4725000000001</v>
      </c>
      <c r="H14" s="31">
        <f t="shared" si="4"/>
        <v>27.980505000000001</v>
      </c>
      <c r="I14" s="31">
        <f t="shared" si="5"/>
        <v>1582.4530050000001</v>
      </c>
      <c r="K14" t="s">
        <v>60</v>
      </c>
    </row>
    <row r="15" spans="1:13" x14ac:dyDescent="0.25">
      <c r="A15" s="26">
        <v>11</v>
      </c>
      <c r="B15" s="28" t="s">
        <v>47</v>
      </c>
      <c r="C15" s="29">
        <v>4310</v>
      </c>
      <c r="D15" s="31">
        <f t="shared" si="0"/>
        <v>64.649999999999991</v>
      </c>
      <c r="E15" s="31">
        <f t="shared" si="1"/>
        <v>4374.6499999999996</v>
      </c>
      <c r="F15" s="31">
        <f t="shared" si="2"/>
        <v>91.867649999999998</v>
      </c>
      <c r="G15" s="31">
        <f t="shared" si="3"/>
        <v>4466.5176499999998</v>
      </c>
      <c r="H15" s="31">
        <f t="shared" si="4"/>
        <v>80.397317699999988</v>
      </c>
      <c r="I15" s="31">
        <f t="shared" si="5"/>
        <v>4546.9149676999996</v>
      </c>
    </row>
    <row r="16" spans="1:13" x14ac:dyDescent="0.25">
      <c r="A16" s="26">
        <v>12</v>
      </c>
      <c r="B16" s="28" t="s">
        <v>48</v>
      </c>
      <c r="C16" s="29">
        <v>2250</v>
      </c>
      <c r="D16" s="31">
        <f t="shared" si="0"/>
        <v>33.75</v>
      </c>
      <c r="E16" s="31">
        <f t="shared" si="1"/>
        <v>2283.75</v>
      </c>
      <c r="F16" s="31">
        <f t="shared" si="2"/>
        <v>47.958750000000002</v>
      </c>
      <c r="G16" s="31">
        <f t="shared" si="3"/>
        <v>2331.7087499999998</v>
      </c>
      <c r="H16" s="31">
        <f t="shared" si="4"/>
        <v>41.970757499999991</v>
      </c>
      <c r="I16" s="31">
        <f t="shared" si="5"/>
        <v>2373.6795075</v>
      </c>
      <c r="L16" s="26" t="s">
        <v>18</v>
      </c>
      <c r="M16" s="28"/>
    </row>
    <row r="17" spans="1:13" x14ac:dyDescent="0.25">
      <c r="A17" s="26">
        <v>13</v>
      </c>
      <c r="B17" s="28" t="s">
        <v>49</v>
      </c>
      <c r="C17" s="29">
        <v>3270</v>
      </c>
      <c r="D17" s="31">
        <f t="shared" si="0"/>
        <v>49.05</v>
      </c>
      <c r="E17" s="31">
        <f t="shared" si="1"/>
        <v>3319.05</v>
      </c>
      <c r="F17" s="31">
        <f t="shared" si="2"/>
        <v>69.700050000000005</v>
      </c>
      <c r="G17" s="31">
        <f t="shared" si="3"/>
        <v>3388.7500500000001</v>
      </c>
      <c r="H17" s="31">
        <f t="shared" si="4"/>
        <v>60.997500899999999</v>
      </c>
      <c r="I17" s="31">
        <f t="shared" si="5"/>
        <v>3449.7475509000001</v>
      </c>
      <c r="L17" s="28" t="s">
        <v>57</v>
      </c>
      <c r="M17" s="30">
        <v>1.4999999999999999E-2</v>
      </c>
    </row>
    <row r="18" spans="1:13" x14ac:dyDescent="0.25">
      <c r="A18" s="26">
        <v>14</v>
      </c>
      <c r="B18" s="28" t="s">
        <v>50</v>
      </c>
      <c r="C18" s="29">
        <v>2240</v>
      </c>
      <c r="D18" s="31">
        <f t="shared" si="0"/>
        <v>33.6</v>
      </c>
      <c r="E18" s="31">
        <f t="shared" si="1"/>
        <v>2273.6</v>
      </c>
      <c r="F18" s="31">
        <f t="shared" si="2"/>
        <v>47.745600000000003</v>
      </c>
      <c r="G18" s="31">
        <f t="shared" si="3"/>
        <v>2321.3456000000001</v>
      </c>
      <c r="H18" s="31">
        <f t="shared" si="4"/>
        <v>41.7842208</v>
      </c>
      <c r="I18" s="31">
        <f t="shared" si="5"/>
        <v>2363.1298208000003</v>
      </c>
      <c r="L18" s="28" t="s">
        <v>58</v>
      </c>
      <c r="M18" s="30">
        <v>2.1000000000000001E-2</v>
      </c>
    </row>
    <row r="19" spans="1:13" x14ac:dyDescent="0.25">
      <c r="A19" s="26">
        <v>15</v>
      </c>
      <c r="B19" s="28" t="s">
        <v>51</v>
      </c>
      <c r="C19" s="29">
        <v>2240</v>
      </c>
      <c r="D19" s="31">
        <f t="shared" si="0"/>
        <v>33.6</v>
      </c>
      <c r="E19" s="31">
        <f t="shared" si="1"/>
        <v>2273.6</v>
      </c>
      <c r="F19" s="31">
        <f t="shared" si="2"/>
        <v>47.745600000000003</v>
      </c>
      <c r="G19" s="31">
        <f t="shared" si="3"/>
        <v>2321.3456000000001</v>
      </c>
      <c r="H19" s="31">
        <f t="shared" si="4"/>
        <v>41.7842208</v>
      </c>
      <c r="I19" s="31">
        <f t="shared" si="5"/>
        <v>2363.1298208000003</v>
      </c>
      <c r="L19" s="28" t="s">
        <v>59</v>
      </c>
      <c r="M19" s="30">
        <v>1.7999999999999999E-2</v>
      </c>
    </row>
    <row r="20" spans="1:13" x14ac:dyDescent="0.25">
      <c r="A20" s="26">
        <v>16</v>
      </c>
      <c r="B20" s="28" t="s">
        <v>52</v>
      </c>
      <c r="C20" s="29">
        <v>1250</v>
      </c>
      <c r="D20" s="31">
        <f t="shared" si="0"/>
        <v>18.75</v>
      </c>
      <c r="E20" s="31">
        <f t="shared" si="1"/>
        <v>1268.75</v>
      </c>
      <c r="F20" s="31">
        <f t="shared" si="2"/>
        <v>26.643750000000001</v>
      </c>
      <c r="G20" s="31">
        <f t="shared" si="3"/>
        <v>1295.39375</v>
      </c>
      <c r="H20" s="31">
        <f t="shared" si="4"/>
        <v>23.317087499999996</v>
      </c>
      <c r="I20" s="31">
        <f t="shared" si="5"/>
        <v>1318.7108375</v>
      </c>
    </row>
    <row r="21" spans="1:13" x14ac:dyDescent="0.25">
      <c r="A21" s="26">
        <v>17</v>
      </c>
      <c r="B21" s="28" t="s">
        <v>53</v>
      </c>
      <c r="C21" s="29">
        <v>3560</v>
      </c>
      <c r="D21" s="31">
        <f t="shared" si="0"/>
        <v>53.4</v>
      </c>
      <c r="E21" s="31">
        <f t="shared" si="1"/>
        <v>3613.4</v>
      </c>
      <c r="F21" s="31">
        <f t="shared" si="2"/>
        <v>75.881400000000014</v>
      </c>
      <c r="G21" s="31">
        <f t="shared" si="3"/>
        <v>3689.2814000000003</v>
      </c>
      <c r="H21" s="31">
        <f t="shared" si="4"/>
        <v>66.407065200000005</v>
      </c>
      <c r="I21" s="31">
        <f t="shared" si="5"/>
        <v>3755.6884652000003</v>
      </c>
    </row>
    <row r="22" spans="1:13" x14ac:dyDescent="0.25">
      <c r="A22" s="26">
        <v>18</v>
      </c>
      <c r="B22" s="28" t="s">
        <v>54</v>
      </c>
      <c r="C22" s="29">
        <v>7950</v>
      </c>
      <c r="D22" s="31">
        <f t="shared" si="0"/>
        <v>119.25</v>
      </c>
      <c r="E22" s="31">
        <f t="shared" si="1"/>
        <v>8069.25</v>
      </c>
      <c r="F22" s="31">
        <f t="shared" si="2"/>
        <v>169.45425</v>
      </c>
      <c r="G22" s="31">
        <f t="shared" si="3"/>
        <v>8238.7042500000007</v>
      </c>
      <c r="H22" s="31">
        <f t="shared" si="4"/>
        <v>148.29667649999999</v>
      </c>
      <c r="I22" s="31">
        <f t="shared" si="5"/>
        <v>8387.0009265000008</v>
      </c>
    </row>
    <row r="23" spans="1:13" x14ac:dyDescent="0.25">
      <c r="A23" s="26">
        <v>19</v>
      </c>
      <c r="B23" s="28" t="s">
        <v>55</v>
      </c>
      <c r="C23" s="29">
        <v>830</v>
      </c>
      <c r="D23" s="31">
        <f t="shared" si="0"/>
        <v>12.45</v>
      </c>
      <c r="E23" s="31">
        <f t="shared" si="1"/>
        <v>842.45</v>
      </c>
      <c r="F23" s="31">
        <f t="shared" si="2"/>
        <v>17.691450000000003</v>
      </c>
      <c r="G23" s="31">
        <f t="shared" si="3"/>
        <v>860.14145000000008</v>
      </c>
      <c r="H23" s="31">
        <f t="shared" si="4"/>
        <v>15.4825461</v>
      </c>
      <c r="I23" s="31">
        <f t="shared" si="5"/>
        <v>875.62399610000011</v>
      </c>
    </row>
    <row r="24" spans="1:13" x14ac:dyDescent="0.25">
      <c r="A24" s="26">
        <v>20</v>
      </c>
      <c r="B24" s="28" t="s">
        <v>56</v>
      </c>
      <c r="C24" s="29">
        <v>1250</v>
      </c>
      <c r="D24" s="31">
        <f t="shared" si="0"/>
        <v>18.75</v>
      </c>
      <c r="E24" s="31">
        <f t="shared" si="1"/>
        <v>1268.75</v>
      </c>
      <c r="F24" s="31">
        <f t="shared" si="2"/>
        <v>26.643750000000001</v>
      </c>
      <c r="G24" s="31">
        <f t="shared" si="3"/>
        <v>1295.39375</v>
      </c>
      <c r="H24" s="31">
        <f t="shared" si="4"/>
        <v>23.317087499999996</v>
      </c>
      <c r="I24" s="31">
        <f t="shared" si="5"/>
        <v>1318.7108375</v>
      </c>
    </row>
  </sheetData>
  <mergeCells count="1">
    <mergeCell ref="A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Número 1</vt:lpstr>
      <vt:lpstr>Ejercicio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2016-08-04T20:43:32Z</dcterms:created>
  <dcterms:modified xsi:type="dcterms:W3CDTF">2016-09-08T20:52:33Z</dcterms:modified>
</cp:coreProperties>
</file>